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<sst xmlns="http://schemas.openxmlformats.org/spreadsheetml/2006/main" count="31" uniqueCount="31">
  <si>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НДФЛ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</si>
  <si>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</si>
  <si>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</si>
  <si>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</si>
  <si>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</si>
  <si>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</si>
  <si>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Итого налоговых доходов:</t>
  </si>
  <si>
    <t>Доходы от сдачи в аренду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</si>
  <si>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</si>
  <si>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</si>
  <si>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 (работ) и компенсации затрат бюджета</t>
  </si>
  <si>
    <t>Доходы от продажи имущества</t>
  </si>
  <si>
    <t>Доходы от продажи земли</t>
  </si>
  <si>
    <t>Штрафы</t>
  </si>
  <si>
    <t>Прочие неналоговые доходы</t>
  </si>
  <si>
    <t>Итого неналоговых доходов:</t>
  </si>
  <si>
    <t>ВСЕГО:</t>
  </si>
  <si>
    <t>Наименование дохода</t>
  </si>
  <si>
    <t>Задолженность и перерасчеты по отмененным налогам</t>
  </si>
  <si>
    <t xml:space="preserve">Налог,взимаемый в связи с применением упрощенной системы налогообложения </t>
  </si>
  <si>
    <t>Акцизы</t>
  </si>
  <si>
    <t>к плану 2016 г.</t>
  </si>
  <si>
    <t>к факту 2015 г.</t>
  </si>
  <si>
    <t>% исполнения 2016</t>
  </si>
  <si>
    <t>Доходы, получаемые в виде арендной платы за земли после разграничения государственной собственности на землю</t>
  </si>
  <si>
    <t>Доходы, получаемые в виде арендной платы за земельные участки, государственная собственность на которые не разграничена</t>
  </si>
  <si>
    <t>Информация по поступлению налоговых и неналоговых доходов в  консолидированный бюджет Алейского района на 01.10.2016</t>
  </si>
  <si>
    <t>Бюджет 2016 г., тыс.руб.</t>
  </si>
  <si>
    <t>Факт 01.10.2015  тыс.руб.</t>
  </si>
  <si>
    <t>Факт 01.10.2016  тыс.руб.</t>
  </si>
  <si>
    <t>Всего без платных услуг, продажи имущества, акцизов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</si>
</sst>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vertical="top" wrapText="1"/>
    </xf>
    <xf numFmtId="164" fontId="27" fillId="0" borderId="17" xfId="58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/>
    </xf>
    <xf numFmtId="164" fontId="27" fillId="0" borderId="21" xfId="58" applyNumberFormat="1" applyFont="1" applyBorder="1" applyAlignment="1">
      <alignment horizontal="center" vertical="center" wrapText="1"/>
    </xf>
    <xf numFmtId="164" fontId="27" fillId="0" borderId="10" xfId="58" applyNumberFormat="1" applyFont="1" applyBorder="1" applyAlignment="1">
      <alignment horizontal="center" wrapText="1"/>
    </xf>
    <xf numFmtId="164" fontId="27" fillId="0" borderId="20" xfId="58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64" fontId="27" fillId="0" borderId="17" xfId="58" applyNumberFormat="1" applyFont="1" applyBorder="1" applyAlignment="1">
      <alignment horizontal="center" wrapText="1"/>
    </xf>
    <xf numFmtId="164" fontId="27" fillId="0" borderId="17" xfId="58" applyNumberFormat="1" applyFont="1" applyBorder="1" applyAlignment="1">
      <alignment wrapText="1"/>
    </xf>
    <xf numFmtId="0" fontId="0" fillId="0" borderId="22" xfId="0" applyFill="1" applyBorder="1" applyAlignment="1">
      <alignment horizontal="left" vertical="top" wrapText="1"/>
    </xf>
    <xf numFmtId="165" fontId="0" fillId="0" borderId="20" xfId="0" applyNumberFormat="1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64" fontId="27" fillId="0" borderId="0" xfId="58" applyNumberFormat="1" applyFont="1" applyBorder="1" applyAlignment="1">
      <alignment horizontal="center" wrapText="1"/>
    </xf>
    <xf numFmtId="164" fontId="27" fillId="0" borderId="0" xfId="58" applyNumberFormat="1" applyFont="1" applyBorder="1" applyAlignment="1">
      <alignment horizontal="center" vertical="center" wrapText="1"/>
    </xf>
    <xf numFmtId="164" fontId="27" fillId="0" borderId="0" xfId="58" applyNumberFormat="1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/>
    </xf>
    <xf numFmtId="0" fontId="27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65" fontId="0" fillId="0" borderId="23" xfId="0" applyNumberFormat="1" applyBorder="1" applyAlignment="1">
      <alignment/>
    </xf>
    <xf numFmtId="0" fontId="27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22">
      <selection activeCell="A27" sqref="A27"/>
    </sheetView>
  </sheetViews>
  <sheetFormatPr defaultColWidth="9.140625" defaultRowHeight="15"/>
  <cols>
    <col min="1" max="1" width="33.57421875" style="0" customWidth="1"/>
    <col min="2" max="3" width="10.57421875" style="0" customWidth="1"/>
    <col min="4" max="4" width="11.00390625" style="0" customWidth="1"/>
    <col min="5" max="5" width="10.7109375" style="0" customWidth="1"/>
    <col min="6" max="6" width="8.28125" style="0" customWidth="1"/>
  </cols>
  <sheetData>
    <row r="1" spans="1:13" ht="46.5" customHeight="1">
      <c r="A1" s="39" t="s">
        <v>26</v>
      </c>
      <c r="B1" s="40"/>
      <c r="C1" s="40"/>
      <c r="D1" s="40"/>
      <c r="E1" s="40"/>
      <c r="F1" s="41"/>
      <c r="G1" s="7"/>
      <c r="H1" s="7"/>
      <c r="I1" s="7"/>
      <c r="J1" s="7"/>
      <c r="K1" s="7"/>
      <c r="L1" s="7"/>
      <c r="M1" s="7"/>
    </row>
    <row r="2" spans="1:6" ht="44.25" customHeight="1">
      <c r="A2" s="9" t="s">
        <v>17</v>
      </c>
      <c r="B2" s="6" t="s">
        <v>27</v>
      </c>
      <c r="C2" s="4" t="s">
        <v>28</v>
      </c>
      <c r="D2" s="4" t="s">
        <v>29</v>
      </c>
      <c r="E2" s="37" t="s">
        <v>23</v>
      </c>
      <c r="F2" s="38"/>
    </row>
    <row r="3" spans="1:6" ht="27" customHeight="1">
      <c r="A3" s="10"/>
      <c r="B3" s="3"/>
      <c r="C3" s="5"/>
      <c r="D3" s="5"/>
      <c r="E3" s="34" t="s">
        <v>21</v>
      </c>
      <c r="F3" s="35" t="s">
        <v>22</v>
      </c>
    </row>
    <row r="4" spans="1:6" ht="15">
      <c r="A4" s="11" t="s">
        <v>0</v>
      </c>
      <c r="B4" s="2">
        <v>34021</v>
      </c>
      <c r="C4" s="2">
        <v>20539.1</v>
      </c>
      <c r="D4" s="2">
        <v>22973.7</v>
      </c>
      <c r="E4" s="17">
        <f>D4/B4%</f>
        <v>67.52799741336234</v>
      </c>
      <c r="F4" s="12">
        <f>D4/C4%</f>
        <v>111.8534891986504</v>
      </c>
    </row>
    <row r="5" spans="1:6" ht="15">
      <c r="A5" s="11" t="s">
        <v>20</v>
      </c>
      <c r="B5" s="2">
        <v>4375</v>
      </c>
      <c r="C5" s="2">
        <v>4798.3</v>
      </c>
      <c r="D5" s="2">
        <v>6028.6</v>
      </c>
      <c r="E5" s="17">
        <f>D5/B5%</f>
        <v>137.79657142857144</v>
      </c>
      <c r="F5" s="12">
        <f>D5/C5%</f>
        <v>125.64033095054498</v>
      </c>
    </row>
    <row r="6" spans="1:6" ht="51" customHeight="1">
      <c r="A6" s="13" t="s">
        <v>19</v>
      </c>
      <c r="B6" s="1">
        <v>2279</v>
      </c>
      <c r="C6" s="1">
        <v>1876.1</v>
      </c>
      <c r="D6" s="1">
        <v>1644.7</v>
      </c>
      <c r="E6" s="17">
        <f>D6/B6%</f>
        <v>72.16761737604213</v>
      </c>
      <c r="F6" s="12">
        <f>D6/C6%</f>
        <v>87.66590267043335</v>
      </c>
    </row>
    <row r="7" spans="1:6" ht="33" customHeight="1">
      <c r="A7" s="13" t="s">
        <v>1</v>
      </c>
      <c r="B7" s="1">
        <v>2144</v>
      </c>
      <c r="C7" s="1">
        <v>1563.8</v>
      </c>
      <c r="D7" s="1">
        <v>1946.1</v>
      </c>
      <c r="E7" s="17">
        <f>D7/B7%</f>
        <v>90.7695895522388</v>
      </c>
      <c r="F7" s="21">
        <f aca="true" t="shared" si="0" ref="F7:F27">D7/C7%</f>
        <v>124.44686021230336</v>
      </c>
    </row>
    <row r="8" spans="1:6" ht="35.25" customHeight="1">
      <c r="A8" s="13" t="s">
        <v>2</v>
      </c>
      <c r="B8" s="1">
        <v>2708.6</v>
      </c>
      <c r="C8" s="1">
        <v>2658.4</v>
      </c>
      <c r="D8" s="1">
        <v>3487.7</v>
      </c>
      <c r="E8" s="17">
        <f aca="true" t="shared" si="1" ref="E8:E26">D8/B8%</f>
        <v>128.76393708927122</v>
      </c>
      <c r="F8" s="12">
        <f t="shared" si="0"/>
        <v>131.19545591333133</v>
      </c>
    </row>
    <row r="9" spans="1:6" ht="25.5" customHeight="1">
      <c r="A9" s="13" t="s">
        <v>3</v>
      </c>
      <c r="B9" s="1">
        <v>940</v>
      </c>
      <c r="C9" s="1">
        <v>280.8</v>
      </c>
      <c r="D9" s="1">
        <v>205.2</v>
      </c>
      <c r="E9" s="17">
        <f t="shared" si="1"/>
        <v>21.829787234042552</v>
      </c>
      <c r="F9" s="12">
        <f t="shared" si="0"/>
        <v>73.07692307692307</v>
      </c>
    </row>
    <row r="10" spans="1:6" ht="15">
      <c r="A10" s="13" t="s">
        <v>4</v>
      </c>
      <c r="B10" s="1">
        <v>15102</v>
      </c>
      <c r="C10" s="1">
        <v>9612.4</v>
      </c>
      <c r="D10" s="1">
        <v>4686.3</v>
      </c>
      <c r="E10" s="17">
        <f t="shared" si="1"/>
        <v>31.03098927294398</v>
      </c>
      <c r="F10" s="12">
        <f t="shared" si="0"/>
        <v>48.7526528234364</v>
      </c>
    </row>
    <row r="11" spans="1:6" ht="15">
      <c r="A11" s="13" t="s">
        <v>5</v>
      </c>
      <c r="B11" s="1">
        <v>273</v>
      </c>
      <c r="C11" s="1">
        <v>90.1</v>
      </c>
      <c r="D11" s="1">
        <v>105.4</v>
      </c>
      <c r="E11" s="17">
        <f t="shared" si="1"/>
        <v>38.60805860805861</v>
      </c>
      <c r="F11" s="12">
        <f t="shared" si="0"/>
        <v>116.98113207547172</v>
      </c>
    </row>
    <row r="12" spans="1:6" ht="30">
      <c r="A12" s="13" t="s">
        <v>18</v>
      </c>
      <c r="B12" s="1"/>
      <c r="C12" s="1"/>
      <c r="D12" s="1">
        <v>1.4</v>
      </c>
      <c r="E12" s="17"/>
      <c r="F12" s="12"/>
    </row>
    <row r="13" spans="1:6" ht="15">
      <c r="A13" s="13" t="s">
        <v>6</v>
      </c>
      <c r="B13" s="1">
        <f>B4+B5+B6+B7+B8+B9+B10+B11+B12</f>
        <v>61842.6</v>
      </c>
      <c r="C13" s="1">
        <f>C4+C5+C6+C7+C8+C9+C10+C11+C12</f>
        <v>41418.99999999999</v>
      </c>
      <c r="D13" s="1">
        <f>D4+D5+D6+D7+D8+D9+D10+D11+D12</f>
        <v>41079.100000000006</v>
      </c>
      <c r="E13" s="17">
        <f t="shared" si="1"/>
        <v>66.4252473214257</v>
      </c>
      <c r="F13" s="12">
        <f t="shared" si="0"/>
        <v>99.17936212849179</v>
      </c>
    </row>
    <row r="14" spans="1:6" ht="3" customHeight="1">
      <c r="A14" s="13"/>
      <c r="B14" s="1"/>
      <c r="C14" s="1"/>
      <c r="D14" s="1"/>
      <c r="E14" s="17"/>
      <c r="F14" s="12"/>
    </row>
    <row r="15" spans="1:6" ht="75">
      <c r="A15" s="13" t="s">
        <v>25</v>
      </c>
      <c r="B15" s="1">
        <v>13100</v>
      </c>
      <c r="C15" s="1">
        <v>7544.2</v>
      </c>
      <c r="D15" s="1">
        <v>7562.1</v>
      </c>
      <c r="E15" s="17">
        <f t="shared" si="1"/>
        <v>57.72595419847328</v>
      </c>
      <c r="F15" s="12">
        <f t="shared" si="0"/>
        <v>100.23726836510168</v>
      </c>
    </row>
    <row r="16" spans="1:6" ht="60" customHeight="1">
      <c r="A16" s="13" t="s">
        <v>24</v>
      </c>
      <c r="B16" s="1">
        <v>402</v>
      </c>
      <c r="C16" s="1">
        <v>407.1</v>
      </c>
      <c r="D16" s="1">
        <v>348.7</v>
      </c>
      <c r="E16" s="17">
        <f t="shared" si="1"/>
        <v>86.74129353233832</v>
      </c>
      <c r="F16" s="12">
        <f t="shared" si="0"/>
        <v>85.65463031196265</v>
      </c>
    </row>
    <row r="17" spans="1:6" ht="30">
      <c r="A17" s="13" t="s">
        <v>7</v>
      </c>
      <c r="B17" s="1">
        <v>740</v>
      </c>
      <c r="C17" s="1">
        <v>347.5</v>
      </c>
      <c r="D17" s="1">
        <v>557.8</v>
      </c>
      <c r="E17" s="17">
        <f t="shared" si="1"/>
        <v>75.37837837837837</v>
      </c>
      <c r="F17" s="20">
        <f t="shared" si="0"/>
        <v>160.51798561151077</v>
      </c>
    </row>
    <row r="18" spans="1:6" ht="30">
      <c r="A18" s="13" t="s">
        <v>8</v>
      </c>
      <c r="B18" s="1">
        <v>92</v>
      </c>
      <c r="C18" s="1">
        <v>91.9</v>
      </c>
      <c r="D18" s="1">
        <v>72.6</v>
      </c>
      <c r="E18" s="17">
        <f t="shared" si="1"/>
        <v>78.91304347826086</v>
      </c>
      <c r="F18" s="20">
        <f t="shared" si="0"/>
        <v>78.99891186071817</v>
      </c>
    </row>
    <row r="19" spans="1:6" ht="30" customHeight="1">
      <c r="A19" s="13" t="s">
        <v>9</v>
      </c>
      <c r="B19" s="1">
        <v>62</v>
      </c>
      <c r="C19" s="1">
        <v>86.6</v>
      </c>
      <c r="D19" s="1">
        <v>58.4</v>
      </c>
      <c r="E19" s="17">
        <f t="shared" si="1"/>
        <v>94.19354838709677</v>
      </c>
      <c r="F19" s="12">
        <f t="shared" si="0"/>
        <v>67.4364896073903</v>
      </c>
    </row>
    <row r="20" spans="1:6" ht="33" customHeight="1">
      <c r="A20" s="13" t="s">
        <v>10</v>
      </c>
      <c r="B20" s="1">
        <v>6245.2</v>
      </c>
      <c r="C20" s="1">
        <v>2771.1</v>
      </c>
      <c r="D20" s="1">
        <v>4228.6</v>
      </c>
      <c r="E20" s="17">
        <f t="shared" si="1"/>
        <v>67.7096009735477</v>
      </c>
      <c r="F20" s="20">
        <f t="shared" si="0"/>
        <v>152.59644184619827</v>
      </c>
    </row>
    <row r="21" spans="1:6" ht="15">
      <c r="A21" s="13" t="s">
        <v>11</v>
      </c>
      <c r="B21" s="1">
        <v>0</v>
      </c>
      <c r="C21" s="1">
        <v>981.2</v>
      </c>
      <c r="D21" s="1">
        <v>76.5</v>
      </c>
      <c r="E21" s="17"/>
      <c r="F21" s="20">
        <f t="shared" si="0"/>
        <v>7.796575621687729</v>
      </c>
    </row>
    <row r="22" spans="1:6" ht="15">
      <c r="A22" s="13" t="s">
        <v>12</v>
      </c>
      <c r="B22" s="1">
        <v>8840</v>
      </c>
      <c r="C22" s="1">
        <v>145.1</v>
      </c>
      <c r="D22" s="1">
        <v>86.4</v>
      </c>
      <c r="E22" s="17">
        <f t="shared" si="1"/>
        <v>0.9773755656108597</v>
      </c>
      <c r="F22" s="20">
        <f t="shared" si="0"/>
        <v>59.54514128187458</v>
      </c>
    </row>
    <row r="23" spans="1:6" ht="15">
      <c r="A23" s="13" t="s">
        <v>13</v>
      </c>
      <c r="B23" s="1">
        <v>300</v>
      </c>
      <c r="C23" s="1">
        <v>216.9</v>
      </c>
      <c r="D23" s="1">
        <v>242</v>
      </c>
      <c r="E23" s="17">
        <f t="shared" si="1"/>
        <v>80.66666666666667</v>
      </c>
      <c r="F23" s="12">
        <f t="shared" si="0"/>
        <v>111.572153065929</v>
      </c>
    </row>
    <row r="24" spans="1:6" ht="15">
      <c r="A24" s="13" t="s">
        <v>14</v>
      </c>
      <c r="B24" s="1">
        <v>1845</v>
      </c>
      <c r="C24" s="1">
        <v>637.4</v>
      </c>
      <c r="D24" s="1">
        <v>1506.5</v>
      </c>
      <c r="E24" s="17">
        <f t="shared" si="1"/>
        <v>81.65311653116531</v>
      </c>
      <c r="F24" s="20">
        <f t="shared" si="0"/>
        <v>236.3508001255099</v>
      </c>
    </row>
    <row r="25" spans="1:6" ht="15">
      <c r="A25" s="13" t="s">
        <v>15</v>
      </c>
      <c r="B25" s="1">
        <f>B14+B15+B16+B17+B18+B19+B20+B21+B22+B23+B24</f>
        <v>31626.2</v>
      </c>
      <c r="C25" s="1">
        <f>C14+C15+C16+C17+C18+C19+C20+C21+C22+C23+C24</f>
        <v>13229</v>
      </c>
      <c r="D25" s="1">
        <f>D14+D15+D16+D17+D18+D19+D20+D21+D22+D23+D24</f>
        <v>14739.6</v>
      </c>
      <c r="E25" s="17">
        <f t="shared" si="1"/>
        <v>46.605662393838024</v>
      </c>
      <c r="F25" s="12">
        <f t="shared" si="0"/>
        <v>111.41885252097666</v>
      </c>
    </row>
    <row r="26" spans="1:6" ht="15.75" thickBot="1">
      <c r="A26" s="14" t="s">
        <v>16</v>
      </c>
      <c r="B26" s="15">
        <f>B13+B25</f>
        <v>93468.8</v>
      </c>
      <c r="C26" s="23">
        <f>C13+C25</f>
        <v>54647.99999999999</v>
      </c>
      <c r="D26" s="23">
        <f>D13+D25</f>
        <v>55818.700000000004</v>
      </c>
      <c r="E26" s="18">
        <f t="shared" si="1"/>
        <v>59.7190720325927</v>
      </c>
      <c r="F26" s="16">
        <f t="shared" si="0"/>
        <v>102.14225589225592</v>
      </c>
    </row>
    <row r="27" spans="1:6" ht="30.75" thickBot="1">
      <c r="A27" s="32" t="s">
        <v>30</v>
      </c>
      <c r="B27" s="33"/>
      <c r="C27" s="36">
        <f>C26-C5-C20-C21</f>
        <v>46097.399999999994</v>
      </c>
      <c r="D27" s="36">
        <f>D26-D5-D20-D21</f>
        <v>45485.00000000001</v>
      </c>
      <c r="E27" s="18"/>
      <c r="F27" s="16">
        <f t="shared" si="0"/>
        <v>98.6715085883369</v>
      </c>
    </row>
    <row r="28" ht="15">
      <c r="A28" s="22"/>
    </row>
    <row r="29" ht="15" customHeight="1">
      <c r="A29" s="19"/>
    </row>
    <row r="30" spans="1:6" ht="18.75">
      <c r="A30" s="42"/>
      <c r="B30" s="42"/>
      <c r="C30" s="42"/>
      <c r="D30" s="42"/>
      <c r="E30" s="42"/>
      <c r="F30" s="42"/>
    </row>
    <row r="31" spans="1:6" ht="15">
      <c r="A31" s="8"/>
      <c r="B31" s="8"/>
      <c r="C31" s="8"/>
      <c r="D31" s="8"/>
      <c r="E31" s="8"/>
      <c r="F31" s="8"/>
    </row>
    <row r="32" spans="1:6" ht="15">
      <c r="A32" s="8"/>
      <c r="B32" s="24"/>
      <c r="C32" s="25"/>
      <c r="D32" s="25"/>
      <c r="E32" s="43"/>
      <c r="F32" s="43"/>
    </row>
    <row r="33" spans="1:6" ht="15">
      <c r="A33" s="8"/>
      <c r="B33" s="25"/>
      <c r="C33" s="25"/>
      <c r="D33" s="25"/>
      <c r="E33" s="25"/>
      <c r="F33" s="25"/>
    </row>
    <row r="34" spans="1:6" ht="15">
      <c r="A34" s="26"/>
      <c r="B34" s="27"/>
      <c r="C34" s="27"/>
      <c r="D34" s="27"/>
      <c r="E34" s="28"/>
      <c r="F34" s="29"/>
    </row>
    <row r="35" spans="1:6" ht="15">
      <c r="A35" s="26"/>
      <c r="B35" s="8"/>
      <c r="C35" s="8"/>
      <c r="D35" s="8"/>
      <c r="E35" s="28"/>
      <c r="F35" s="28"/>
    </row>
    <row r="36" spans="1:6" ht="15">
      <c r="A36" s="26"/>
      <c r="B36" s="8"/>
      <c r="C36" s="8"/>
      <c r="D36" s="8"/>
      <c r="E36" s="28"/>
      <c r="F36" s="29"/>
    </row>
    <row r="37" spans="1:6" ht="15">
      <c r="A37" s="26"/>
      <c r="B37" s="8"/>
      <c r="C37" s="8"/>
      <c r="D37" s="8"/>
      <c r="E37" s="28"/>
      <c r="F37" s="30"/>
    </row>
    <row r="38" spans="1:6" ht="15">
      <c r="A38" s="26"/>
      <c r="B38" s="8"/>
      <c r="C38" s="8"/>
      <c r="D38" s="8"/>
      <c r="E38" s="28"/>
      <c r="F38" s="29"/>
    </row>
    <row r="39" spans="1:6" ht="15">
      <c r="A39" s="26"/>
      <c r="B39" s="8"/>
      <c r="C39" s="8"/>
      <c r="D39" s="8"/>
      <c r="E39" s="28"/>
      <c r="F39" s="29"/>
    </row>
    <row r="40" spans="1:6" ht="15">
      <c r="A40" s="26"/>
      <c r="B40" s="8"/>
      <c r="C40" s="8"/>
      <c r="D40" s="8"/>
      <c r="E40" s="28"/>
      <c r="F40" s="29"/>
    </row>
    <row r="41" spans="1:6" ht="15">
      <c r="A41" s="26"/>
      <c r="B41" s="8"/>
      <c r="C41" s="8"/>
      <c r="D41" s="8"/>
      <c r="E41" s="28"/>
      <c r="F41" s="29"/>
    </row>
    <row r="42" spans="1:6" ht="15">
      <c r="A42" s="26"/>
      <c r="B42" s="8"/>
      <c r="C42" s="8"/>
      <c r="D42" s="8"/>
      <c r="E42" s="28"/>
      <c r="F42" s="29"/>
    </row>
    <row r="43" spans="1:6" ht="15">
      <c r="A43" s="26"/>
      <c r="B43" s="8"/>
      <c r="C43" s="8"/>
      <c r="D43" s="8"/>
      <c r="E43" s="28"/>
      <c r="F43" s="29"/>
    </row>
    <row r="44" spans="1:6" ht="15">
      <c r="A44" s="26"/>
      <c r="B44" s="8"/>
      <c r="C44" s="8"/>
      <c r="D44" s="8"/>
      <c r="E44" s="28"/>
      <c r="F44" s="29"/>
    </row>
    <row r="45" spans="1:6" ht="15">
      <c r="A45" s="26"/>
      <c r="B45" s="8"/>
      <c r="C45" s="8"/>
      <c r="D45" s="8"/>
      <c r="E45" s="28"/>
      <c r="F45" s="28"/>
    </row>
    <row r="46" spans="1:6" ht="15">
      <c r="A46" s="26"/>
      <c r="B46" s="8"/>
      <c r="C46" s="8"/>
      <c r="D46" s="8"/>
      <c r="E46" s="28"/>
      <c r="F46" s="28"/>
    </row>
    <row r="47" spans="1:6" ht="15">
      <c r="A47" s="26"/>
      <c r="B47" s="8"/>
      <c r="C47" s="8"/>
      <c r="D47" s="8"/>
      <c r="E47" s="28"/>
      <c r="F47" s="28"/>
    </row>
    <row r="48" spans="1:6" ht="15">
      <c r="A48" s="26"/>
      <c r="B48" s="8"/>
      <c r="C48" s="8"/>
      <c r="D48" s="8"/>
      <c r="E48" s="28"/>
      <c r="F48" s="29"/>
    </row>
    <row r="49" spans="1:6" ht="15">
      <c r="A49" s="26"/>
      <c r="B49" s="8"/>
      <c r="C49" s="8"/>
      <c r="D49" s="8"/>
      <c r="E49" s="28"/>
      <c r="F49" s="28"/>
    </row>
    <row r="50" spans="1:6" ht="15">
      <c r="A50" s="26"/>
      <c r="B50" s="8"/>
      <c r="C50" s="8"/>
      <c r="D50" s="8"/>
      <c r="E50" s="28"/>
      <c r="F50" s="28"/>
    </row>
    <row r="51" spans="1:6" ht="15">
      <c r="A51" s="26"/>
      <c r="B51" s="8"/>
      <c r="C51" s="8"/>
      <c r="D51" s="8"/>
      <c r="E51" s="28"/>
      <c r="F51" s="28"/>
    </row>
    <row r="52" spans="1:6" ht="15">
      <c r="A52" s="26"/>
      <c r="B52" s="8"/>
      <c r="C52" s="8"/>
      <c r="D52" s="8"/>
      <c r="E52" s="28"/>
      <c r="F52" s="29"/>
    </row>
    <row r="53" spans="1:6" ht="15">
      <c r="A53" s="26"/>
      <c r="B53" s="8"/>
      <c r="C53" s="8"/>
      <c r="D53" s="8"/>
      <c r="E53" s="28"/>
      <c r="F53" s="28"/>
    </row>
    <row r="54" spans="1:6" ht="15">
      <c r="A54" s="26"/>
      <c r="B54" s="8"/>
      <c r="C54" s="8"/>
      <c r="D54" s="8"/>
      <c r="E54" s="28"/>
      <c r="F54" s="29"/>
    </row>
    <row r="55" spans="1:6" ht="15">
      <c r="A55" s="26"/>
      <c r="B55" s="8"/>
      <c r="C55" s="8"/>
      <c r="D55" s="31"/>
      <c r="E55" s="28"/>
      <c r="F55" s="29"/>
    </row>
  </sheetData>
  <sheetProtection/>
  <mergeCells count="4">
    <mergeCell ref="E2:F2"/>
    <mergeCell ref="A1:F1"/>
    <mergeCell ref="A30:F30"/>
    <mergeCell ref="E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2001-12-31T19:18:22Z</cp:lastPrinted>
  <dcterms:created xsi:type="dcterms:W3CDTF">2013-02-11T10:04:53Z</dcterms:created>
  <dcterms:modified xsi:type="dcterms:W3CDTF">2017-02-14T08:09:05Z</dcterms:modified>
  <cp:category/>
  <cp:version/>
  <cp:contentType/>
  <cp:contentStatus/>
</cp:coreProperties>
</file>